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6. évi anyagok\2026. 02. 12\3. sz. np. 2026. évi költségvetés\előterjesztés melléklete\"/>
    </mc:Choice>
  </mc:AlternateContent>
  <xr:revisionPtr revIDLastSave="0" documentId="13_ncr:1_{1413D673-F6E3-4B62-B293-FE5DB457065B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karbantartás" sheetId="2" r:id="rId1"/>
  </sheets>
  <definedNames>
    <definedName name="_xlnm.Print_Area" localSheetId="0">karbantartás!$A$1:$E$33</definedName>
  </definedNames>
  <calcPr calcId="191029"/>
  <extLs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4" i="2" l="1"/>
  <c r="D28" i="2"/>
  <c r="E28" i="2" s="1"/>
  <c r="D29" i="2"/>
  <c r="E29" i="2" s="1"/>
  <c r="D30" i="2"/>
  <c r="E30" i="2" s="1"/>
  <c r="D13" i="2"/>
  <c r="E13" i="2" s="1"/>
  <c r="D12" i="2"/>
  <c r="E12" i="2" s="1"/>
  <c r="C11" i="2"/>
  <c r="C32" i="2"/>
  <c r="D31" i="2"/>
  <c r="E31" i="2" s="1"/>
  <c r="D27" i="2"/>
  <c r="E27" i="2" s="1"/>
  <c r="D26" i="2"/>
  <c r="E26" i="2" s="1"/>
  <c r="D24" i="2"/>
  <c r="E24" i="2" s="1"/>
  <c r="D23" i="2"/>
  <c r="E23" i="2" s="1"/>
  <c r="D22" i="2"/>
  <c r="E22" i="2" s="1"/>
  <c r="D21" i="2"/>
  <c r="E21" i="2" s="1"/>
  <c r="D19" i="2"/>
  <c r="E19" i="2" s="1"/>
  <c r="E18" i="2"/>
  <c r="D17" i="2"/>
  <c r="E17" i="2" s="1"/>
  <c r="D10" i="2"/>
  <c r="E10" i="2" s="1"/>
  <c r="D9" i="2"/>
  <c r="E9" i="2" s="1"/>
  <c r="D8" i="2"/>
  <c r="E8" i="2" s="1"/>
  <c r="D7" i="2"/>
  <c r="C15" i="2" l="1"/>
  <c r="C33" i="2" s="1"/>
  <c r="E32" i="2"/>
  <c r="E14" i="2"/>
  <c r="D14" i="2"/>
  <c r="D11" i="2"/>
  <c r="E7" i="2"/>
  <c r="E11" i="2" s="1"/>
  <c r="D32" i="2"/>
  <c r="D15" i="2" l="1"/>
  <c r="D33" i="2" s="1"/>
  <c r="E15" i="2"/>
  <c r="E33" i="2" s="1"/>
</calcChain>
</file>

<file path=xl/sharedStrings.xml><?xml version="1.0" encoding="utf-8"?>
<sst xmlns="http://schemas.openxmlformats.org/spreadsheetml/2006/main" count="39" uniqueCount="38">
  <si>
    <t>Karbantartások</t>
  </si>
  <si>
    <t>Intézmény</t>
  </si>
  <si>
    <t>Cél megnevezése</t>
  </si>
  <si>
    <t>Nettó</t>
  </si>
  <si>
    <t>ÁFA</t>
  </si>
  <si>
    <t>Bruttó</t>
  </si>
  <si>
    <t>Összesen:</t>
  </si>
  <si>
    <t>Intézmények összesen:</t>
  </si>
  <si>
    <t>Zalaszentgrót Város Önkormányzata</t>
  </si>
  <si>
    <t>Hótolás, síkosság mentesítés</t>
  </si>
  <si>
    <t>Önkormányzat mindösszesen:</t>
  </si>
  <si>
    <t>Városi Önkormányzat Egészségügyi Központja</t>
  </si>
  <si>
    <t>2 pilléres városrészi útkarbantartás céltartaléka</t>
  </si>
  <si>
    <t>Önkormányzat összesen:</t>
  </si>
  <si>
    <t>Ingatlanok</t>
  </si>
  <si>
    <t>Temető karbantartás</t>
  </si>
  <si>
    <t>Utak</t>
  </si>
  <si>
    <t>Városgazdálkodás</t>
  </si>
  <si>
    <t>Zöldterületek kezelése (fakivágás, virágosítás, faültetés, tuskómarás)</t>
  </si>
  <si>
    <t>Buszmegállók karbantartása</t>
  </si>
  <si>
    <t>Önkormányzati ingatlanok karbantartása</t>
  </si>
  <si>
    <t>Önkormányzati lakások karbantartása</t>
  </si>
  <si>
    <t>Belvárosi utak, járdák kátyúzása, karbantartása</t>
  </si>
  <si>
    <t>Közlekedési táblák, útfestések</t>
  </si>
  <si>
    <t>Játszóterek karbantartása (felülvizsgálatok elvégzése)</t>
  </si>
  <si>
    <t>Zalaszentgróti Napköziotthonos Óvoda-Bölcsőde</t>
  </si>
  <si>
    <t>Ételszállító lift karbantartás</t>
  </si>
  <si>
    <t>Gépek kötelező karbantartása</t>
  </si>
  <si>
    <t>Kazán vezérlőpanel csere</t>
  </si>
  <si>
    <t>Csoportszoba parkettázás</t>
  </si>
  <si>
    <t>Bölcsi festés</t>
  </si>
  <si>
    <t>Járólap karbantartás</t>
  </si>
  <si>
    <t>Deák Ferenc ároktisztítás (tavalyról áthúzódó)</t>
  </si>
  <si>
    <t>Villamosbiztonsági és villámvédelmi felülvizsgálatok</t>
  </si>
  <si>
    <t>Gátkarbantartás</t>
  </si>
  <si>
    <t xml:space="preserve"> 2026. év</t>
  </si>
  <si>
    <t>adatok Ft-ban</t>
  </si>
  <si>
    <t xml:space="preserve">1. melléklet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</si>
</sst>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E"/>
      <charset val="238"/>
    </font>
    <font>
      <b/>
      <sz val="12"/>
      <name val="Times New Roman"/>
      <family val="1"/>
      <charset val="238"/>
    </font>
    <font>
      <sz val="10"/>
      <name val="Arial CE"/>
      <charset val="238"/>
    </font>
    <font>
      <b/>
      <sz val="18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b/>
      <sz val="13"/>
      <name val="Times New Roman"/>
      <family val="1"/>
      <charset val="238"/>
    </font>
    <font>
      <sz val="13"/>
      <name val="Arial CE"/>
      <charset val="238"/>
    </font>
    <font>
      <sz val="12"/>
      <name val="Times New Roman"/>
      <family val="1"/>
      <charset val="238"/>
    </font>
    <font>
      <sz val="10"/>
      <color rgb="FFFF0000"/>
      <name val="Arial CE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name val="Arial CE"/>
      <charset val="238"/>
    </font>
    <font>
      <sz val="12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rgb="FFC6EFCE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3" borderId="0" applyNumberFormat="0" applyBorder="0" applyAlignment="0" applyProtection="0"/>
  </cellStyleXfs>
  <cellXfs count="39">
    <xf numFmtId="0" fontId="0" fillId="0" borderId="0" xfId="0"/>
    <xf numFmtId="1" fontId="1" fillId="2" borderId="1" xfId="0" applyNumberFormat="1" applyFont="1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3" fontId="1" fillId="4" borderId="1" xfId="0" applyNumberFormat="1" applyFont="1" applyFill="1" applyBorder="1" applyAlignment="1">
      <alignment horizontal="right" vertical="center" wrapText="1"/>
    </xf>
    <xf numFmtId="1" fontId="1" fillId="4" borderId="1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3" fontId="7" fillId="0" borderId="1" xfId="0" applyNumberFormat="1" applyFont="1" applyBorder="1" applyAlignment="1">
      <alignment horizontal="right" vertical="center" wrapText="1"/>
    </xf>
    <xf numFmtId="3" fontId="9" fillId="0" borderId="1" xfId="0" applyNumberFormat="1" applyFont="1" applyBorder="1" applyAlignment="1">
      <alignment vertical="center"/>
    </xf>
    <xf numFmtId="3" fontId="1" fillId="0" borderId="1" xfId="0" applyNumberFormat="1" applyFont="1" applyBorder="1" applyAlignment="1">
      <alignment horizontal="right" vertical="center" wrapText="1"/>
    </xf>
    <xf numFmtId="1" fontId="10" fillId="0" borderId="1" xfId="0" applyNumberFormat="1" applyFont="1" applyBorder="1" applyAlignment="1">
      <alignment vertical="center"/>
    </xf>
    <xf numFmtId="1" fontId="7" fillId="0" borderId="1" xfId="0" applyNumberFormat="1" applyFont="1" applyBorder="1" applyAlignment="1">
      <alignment vertical="center" wrapText="1"/>
    </xf>
    <xf numFmtId="1" fontId="7" fillId="0" borderId="1" xfId="0" applyNumberFormat="1" applyFont="1" applyBorder="1" applyAlignment="1">
      <alignment vertical="center"/>
    </xf>
    <xf numFmtId="3" fontId="12" fillId="0" borderId="1" xfId="0" applyNumberFormat="1" applyFont="1" applyBorder="1" applyAlignment="1">
      <alignment horizontal="right" vertical="center" wrapText="1"/>
    </xf>
    <xf numFmtId="1" fontId="7" fillId="0" borderId="1" xfId="1" applyNumberFormat="1" applyFont="1" applyFill="1" applyBorder="1" applyAlignment="1">
      <alignment vertical="center" wrapText="1"/>
    </xf>
    <xf numFmtId="3" fontId="9" fillId="0" borderId="1" xfId="1" applyNumberFormat="1" applyFont="1" applyFill="1" applyBorder="1" applyAlignment="1">
      <alignment horizontal="right" vertical="center" wrapText="1"/>
    </xf>
    <xf numFmtId="1" fontId="1" fillId="4" borderId="1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3" fontId="11" fillId="0" borderId="0" xfId="0" applyNumberFormat="1" applyFont="1" applyAlignment="1">
      <alignment vertical="center"/>
    </xf>
    <xf numFmtId="1" fontId="7" fillId="0" borderId="1" xfId="0" applyNumberFormat="1" applyFont="1" applyBorder="1" applyAlignment="1">
      <alignment vertical="center" shrinkToFit="1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7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right"/>
    </xf>
  </cellXfs>
  <cellStyles count="2">
    <cellStyle name="Jó" xfId="1" builtinId="26"/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26383-D8AA-4F80-87E8-782C7491FD13}">
  <dimension ref="A1:E35"/>
  <sheetViews>
    <sheetView tabSelected="1" view="pageBreakPreview" zoomScale="115" zoomScaleNormal="115" zoomScaleSheetLayoutView="115" workbookViewId="0">
      <selection activeCell="E39" sqref="E39"/>
    </sheetView>
  </sheetViews>
  <sheetFormatPr defaultColWidth="8.85546875" defaultRowHeight="15" x14ac:dyDescent="0.2"/>
  <cols>
    <col min="1" max="1" width="19.42578125" style="8" customWidth="1"/>
    <col min="2" max="2" width="52.28515625" style="9" customWidth="1"/>
    <col min="3" max="3" width="11.28515625" style="9" bestFit="1" customWidth="1"/>
    <col min="4" max="4" width="10.140625" style="9" bestFit="1" customWidth="1"/>
    <col min="5" max="5" width="11.28515625" style="9" bestFit="1" customWidth="1"/>
    <col min="6" max="16384" width="8.85546875" style="3"/>
  </cols>
  <sheetData>
    <row r="1" spans="1:5" ht="21" customHeight="1" x14ac:dyDescent="0.2">
      <c r="A1" s="34" t="s">
        <v>37</v>
      </c>
      <c r="B1" s="35"/>
      <c r="C1" s="35"/>
      <c r="D1" s="35"/>
      <c r="E1" s="35"/>
    </row>
    <row r="2" spans="1:5" ht="54.75" customHeight="1" x14ac:dyDescent="0.3">
      <c r="A2" s="36" t="s">
        <v>0</v>
      </c>
      <c r="B2" s="36"/>
      <c r="C2" s="36"/>
      <c r="D2" s="36"/>
      <c r="E2" s="36"/>
    </row>
    <row r="3" spans="1:5" ht="22.5" customHeight="1" x14ac:dyDescent="0.2">
      <c r="A3" s="37" t="s">
        <v>35</v>
      </c>
      <c r="B3" s="37"/>
      <c r="C3" s="37"/>
      <c r="D3" s="37"/>
      <c r="E3" s="37"/>
    </row>
    <row r="4" spans="1:5" ht="27" customHeight="1" x14ac:dyDescent="0.25">
      <c r="A4" s="38" t="s">
        <v>36</v>
      </c>
      <c r="B4" s="38"/>
      <c r="C4" s="38"/>
      <c r="D4" s="38"/>
      <c r="E4" s="38"/>
    </row>
    <row r="5" spans="1:5" ht="12" customHeight="1" x14ac:dyDescent="0.2">
      <c r="A5" s="4"/>
      <c r="B5" s="26"/>
      <c r="C5" s="26"/>
      <c r="D5" s="26"/>
      <c r="E5" s="26"/>
    </row>
    <row r="6" spans="1:5" s="5" customFormat="1" ht="21.75" customHeight="1" x14ac:dyDescent="0.2">
      <c r="A6" s="12" t="s">
        <v>1</v>
      </c>
      <c r="B6" s="12" t="s">
        <v>2</v>
      </c>
      <c r="C6" s="25" t="s">
        <v>3</v>
      </c>
      <c r="D6" s="25" t="s">
        <v>4</v>
      </c>
      <c r="E6" s="25" t="s">
        <v>5</v>
      </c>
    </row>
    <row r="7" spans="1:5" ht="19.5" customHeight="1" x14ac:dyDescent="0.2">
      <c r="A7" s="30" t="s">
        <v>25</v>
      </c>
      <c r="B7" s="13" t="s">
        <v>26</v>
      </c>
      <c r="C7" s="14">
        <v>130000</v>
      </c>
      <c r="D7" s="14">
        <f>ROUND(C7*0.27,0)</f>
        <v>35100</v>
      </c>
      <c r="E7" s="15">
        <f>C7+D7</f>
        <v>165100</v>
      </c>
    </row>
    <row r="8" spans="1:5" ht="19.5" customHeight="1" x14ac:dyDescent="0.2">
      <c r="A8" s="30"/>
      <c r="B8" s="13" t="s">
        <v>28</v>
      </c>
      <c r="C8" s="14">
        <v>210000</v>
      </c>
      <c r="D8" s="14">
        <f t="shared" ref="D8:D10" si="0">ROUND(C8*0.27,0)</f>
        <v>56700</v>
      </c>
      <c r="E8" s="15">
        <f t="shared" ref="E8:E10" si="1">C8+D8</f>
        <v>266700</v>
      </c>
    </row>
    <row r="9" spans="1:5" ht="19.5" customHeight="1" x14ac:dyDescent="0.2">
      <c r="A9" s="30"/>
      <c r="B9" s="13" t="s">
        <v>29</v>
      </c>
      <c r="C9" s="14">
        <v>240000</v>
      </c>
      <c r="D9" s="14">
        <f t="shared" si="0"/>
        <v>64800</v>
      </c>
      <c r="E9" s="15">
        <f t="shared" si="1"/>
        <v>304800</v>
      </c>
    </row>
    <row r="10" spans="1:5" ht="19.5" customHeight="1" x14ac:dyDescent="0.2">
      <c r="A10" s="30"/>
      <c r="B10" s="13" t="s">
        <v>30</v>
      </c>
      <c r="C10" s="14">
        <v>120000</v>
      </c>
      <c r="D10" s="14">
        <f t="shared" si="0"/>
        <v>32400</v>
      </c>
      <c r="E10" s="15">
        <f t="shared" si="1"/>
        <v>152400</v>
      </c>
    </row>
    <row r="11" spans="1:5" s="7" customFormat="1" ht="22.5" customHeight="1" x14ac:dyDescent="0.2">
      <c r="A11" s="30"/>
      <c r="B11" s="17" t="s">
        <v>6</v>
      </c>
      <c r="C11" s="16">
        <f>SUM(C7:C10)</f>
        <v>700000</v>
      </c>
      <c r="D11" s="16">
        <f>SUM(D7:D10)</f>
        <v>189000</v>
      </c>
      <c r="E11" s="16">
        <f>SUM(E7:E10)</f>
        <v>889000</v>
      </c>
    </row>
    <row r="12" spans="1:5" ht="19.5" customHeight="1" x14ac:dyDescent="0.2">
      <c r="A12" s="30" t="s">
        <v>11</v>
      </c>
      <c r="B12" s="13" t="s">
        <v>27</v>
      </c>
      <c r="C12" s="14">
        <v>1200000</v>
      </c>
      <c r="D12" s="14">
        <f>ROUND(C12*0.27,0)</f>
        <v>324000</v>
      </c>
      <c r="E12" s="15">
        <f>C12+D12</f>
        <v>1524000</v>
      </c>
    </row>
    <row r="13" spans="1:5" ht="19.5" customHeight="1" x14ac:dyDescent="0.2">
      <c r="A13" s="30"/>
      <c r="B13" s="13" t="s">
        <v>31</v>
      </c>
      <c r="C13" s="14">
        <v>1039370</v>
      </c>
      <c r="D13" s="14">
        <f t="shared" ref="D13" si="2">ROUND(C13*0.27,0)</f>
        <v>280630</v>
      </c>
      <c r="E13" s="15">
        <f t="shared" ref="E13" si="3">C13+D13</f>
        <v>1320000</v>
      </c>
    </row>
    <row r="14" spans="1:5" s="7" customFormat="1" ht="23.25" customHeight="1" x14ac:dyDescent="0.2">
      <c r="A14" s="30"/>
      <c r="B14" s="17" t="s">
        <v>6</v>
      </c>
      <c r="C14" s="16">
        <f>SUM(C12:C13)</f>
        <v>2239370</v>
      </c>
      <c r="D14" s="16">
        <f>SUM(D12:D13)</f>
        <v>604630</v>
      </c>
      <c r="E14" s="16">
        <f>SUM(E12:E13)</f>
        <v>2844000</v>
      </c>
    </row>
    <row r="15" spans="1:5" ht="22.5" customHeight="1" x14ac:dyDescent="0.2">
      <c r="A15" s="27"/>
      <c r="B15" s="23" t="s">
        <v>7</v>
      </c>
      <c r="C15" s="10">
        <f>SUM(C14,C11)</f>
        <v>2939370</v>
      </c>
      <c r="D15" s="10">
        <f>SUM(D14,D11)</f>
        <v>793630</v>
      </c>
      <c r="E15" s="10">
        <f>SUM(E14,E11)</f>
        <v>3733000</v>
      </c>
    </row>
    <row r="16" spans="1:5" ht="18.75" customHeight="1" x14ac:dyDescent="0.2">
      <c r="A16" s="30" t="s">
        <v>8</v>
      </c>
      <c r="B16" s="31" t="s">
        <v>14</v>
      </c>
      <c r="C16" s="31"/>
      <c r="D16" s="31"/>
      <c r="E16" s="31"/>
    </row>
    <row r="17" spans="1:5" ht="18.75" customHeight="1" x14ac:dyDescent="0.2">
      <c r="A17" s="30"/>
      <c r="B17" s="18" t="s">
        <v>20</v>
      </c>
      <c r="C17" s="14">
        <v>1000000</v>
      </c>
      <c r="D17" s="14">
        <f>ROUND(C17*0.27,0)</f>
        <v>270000</v>
      </c>
      <c r="E17" s="15">
        <f>C17+D17</f>
        <v>1270000</v>
      </c>
    </row>
    <row r="18" spans="1:5" ht="18.75" customHeight="1" x14ac:dyDescent="0.2">
      <c r="A18" s="30"/>
      <c r="B18" s="18" t="s">
        <v>33</v>
      </c>
      <c r="C18" s="14">
        <v>1800000</v>
      </c>
      <c r="D18" s="14">
        <v>0</v>
      </c>
      <c r="E18" s="15">
        <f>C18+D18</f>
        <v>1800000</v>
      </c>
    </row>
    <row r="19" spans="1:5" ht="18.75" customHeight="1" x14ac:dyDescent="0.2">
      <c r="A19" s="30"/>
      <c r="B19" s="18" t="s">
        <v>21</v>
      </c>
      <c r="C19" s="14">
        <v>500000</v>
      </c>
      <c r="D19" s="14">
        <f>ROUND(C19*0.27,0)</f>
        <v>135000</v>
      </c>
      <c r="E19" s="15">
        <f t="shared" ref="E19" si="4">C19+D19</f>
        <v>635000</v>
      </c>
    </row>
    <row r="20" spans="1:5" ht="18.75" customHeight="1" x14ac:dyDescent="0.2">
      <c r="A20" s="30"/>
      <c r="B20" s="24" t="s">
        <v>16</v>
      </c>
      <c r="C20" s="14"/>
      <c r="D20" s="14"/>
      <c r="E20" s="14"/>
    </row>
    <row r="21" spans="1:5" ht="18.75" customHeight="1" x14ac:dyDescent="0.2">
      <c r="A21" s="30"/>
      <c r="B21" s="18" t="s">
        <v>22</v>
      </c>
      <c r="C21" s="14">
        <v>1000000</v>
      </c>
      <c r="D21" s="14">
        <f t="shared" ref="D21" si="5">ROUND(C21*0.27,0)</f>
        <v>270000</v>
      </c>
      <c r="E21" s="15">
        <f t="shared" ref="E21" si="6">C21+D21</f>
        <v>1270000</v>
      </c>
    </row>
    <row r="22" spans="1:5" ht="18.75" customHeight="1" x14ac:dyDescent="0.2">
      <c r="A22" s="30"/>
      <c r="B22" s="19" t="s">
        <v>23</v>
      </c>
      <c r="C22" s="14">
        <v>1000000</v>
      </c>
      <c r="D22" s="14">
        <f>ROUND(C22*0.27,0)</f>
        <v>270000</v>
      </c>
      <c r="E22" s="15">
        <f>C22+D22</f>
        <v>1270000</v>
      </c>
    </row>
    <row r="23" spans="1:5" s="6" customFormat="1" ht="18.75" customHeight="1" x14ac:dyDescent="0.2">
      <c r="A23" s="30"/>
      <c r="B23" s="18" t="s">
        <v>12</v>
      </c>
      <c r="C23" s="20">
        <v>1000000</v>
      </c>
      <c r="D23" s="14">
        <f>ROUND(C23*0.27,0)</f>
        <v>270000</v>
      </c>
      <c r="E23" s="15">
        <f>C23+D23</f>
        <v>1270000</v>
      </c>
    </row>
    <row r="24" spans="1:5" s="6" customFormat="1" ht="18.75" customHeight="1" x14ac:dyDescent="0.2">
      <c r="A24" s="30"/>
      <c r="B24" s="18" t="s">
        <v>32</v>
      </c>
      <c r="C24" s="20">
        <v>2000000</v>
      </c>
      <c r="D24" s="14">
        <f t="shared" ref="D24" si="7">ROUND(C24*0.27,0)</f>
        <v>540000</v>
      </c>
      <c r="E24" s="15">
        <f t="shared" ref="E24" si="8">C24+D24</f>
        <v>2540000</v>
      </c>
    </row>
    <row r="25" spans="1:5" s="6" customFormat="1" ht="18.75" customHeight="1" x14ac:dyDescent="0.2">
      <c r="A25" s="30"/>
      <c r="B25" s="24" t="s">
        <v>17</v>
      </c>
      <c r="C25" s="14"/>
      <c r="D25" s="16"/>
      <c r="E25" s="16"/>
    </row>
    <row r="26" spans="1:5" s="6" customFormat="1" ht="18.75" customHeight="1" x14ac:dyDescent="0.2">
      <c r="A26" s="30"/>
      <c r="B26" s="29" t="s">
        <v>18</v>
      </c>
      <c r="C26" s="14">
        <v>1000000</v>
      </c>
      <c r="D26" s="14">
        <f t="shared" ref="D26:D31" si="9">ROUND(C26*0.27,0)</f>
        <v>270000</v>
      </c>
      <c r="E26" s="15">
        <f>C26+D26</f>
        <v>1270000</v>
      </c>
    </row>
    <row r="27" spans="1:5" s="6" customFormat="1" ht="18.75" customHeight="1" x14ac:dyDescent="0.2">
      <c r="A27" s="30"/>
      <c r="B27" s="18" t="s">
        <v>15</v>
      </c>
      <c r="C27" s="14">
        <v>1000000</v>
      </c>
      <c r="D27" s="14">
        <f t="shared" si="9"/>
        <v>270000</v>
      </c>
      <c r="E27" s="15">
        <f t="shared" ref="E27:E31" si="10">C27+D27</f>
        <v>1270000</v>
      </c>
    </row>
    <row r="28" spans="1:5" s="6" customFormat="1" ht="18.75" customHeight="1" x14ac:dyDescent="0.2">
      <c r="A28" s="30"/>
      <c r="B28" s="18" t="s">
        <v>19</v>
      </c>
      <c r="C28" s="14">
        <v>800000</v>
      </c>
      <c r="D28" s="14">
        <f t="shared" si="9"/>
        <v>216000</v>
      </c>
      <c r="E28" s="15">
        <f t="shared" si="10"/>
        <v>1016000</v>
      </c>
    </row>
    <row r="29" spans="1:5" s="6" customFormat="1" ht="18.75" customHeight="1" x14ac:dyDescent="0.2">
      <c r="A29" s="30"/>
      <c r="B29" s="18" t="s">
        <v>24</v>
      </c>
      <c r="C29" s="14">
        <v>1500000</v>
      </c>
      <c r="D29" s="14">
        <f t="shared" si="9"/>
        <v>405000</v>
      </c>
      <c r="E29" s="15">
        <f>C29+D29</f>
        <v>1905000</v>
      </c>
    </row>
    <row r="30" spans="1:5" ht="18.75" customHeight="1" x14ac:dyDescent="0.2">
      <c r="A30" s="30"/>
      <c r="B30" s="21" t="s">
        <v>9</v>
      </c>
      <c r="C30" s="22">
        <v>1500000</v>
      </c>
      <c r="D30" s="14">
        <f t="shared" si="9"/>
        <v>405000</v>
      </c>
      <c r="E30" s="15">
        <f>C30+D30</f>
        <v>1905000</v>
      </c>
    </row>
    <row r="31" spans="1:5" ht="18.75" customHeight="1" x14ac:dyDescent="0.2">
      <c r="A31" s="30"/>
      <c r="B31" s="18" t="s">
        <v>34</v>
      </c>
      <c r="C31" s="14">
        <v>500000</v>
      </c>
      <c r="D31" s="14">
        <f t="shared" si="9"/>
        <v>135000</v>
      </c>
      <c r="E31" s="15">
        <f t="shared" si="10"/>
        <v>635000</v>
      </c>
    </row>
    <row r="32" spans="1:5" ht="23.25" customHeight="1" x14ac:dyDescent="0.2">
      <c r="A32" s="32"/>
      <c r="B32" s="11" t="s">
        <v>13</v>
      </c>
      <c r="C32" s="10">
        <f>SUM(C17:C31)</f>
        <v>14600000</v>
      </c>
      <c r="D32" s="10">
        <f>SUM(D17:D31)</f>
        <v>3456000</v>
      </c>
      <c r="E32" s="10">
        <f>SUM(E17:E31)</f>
        <v>18056000</v>
      </c>
    </row>
    <row r="33" spans="1:5" ht="23.25" customHeight="1" x14ac:dyDescent="0.2">
      <c r="A33" s="33"/>
      <c r="B33" s="1" t="s">
        <v>10</v>
      </c>
      <c r="C33" s="2">
        <f>SUM(C32,C15)</f>
        <v>17539370</v>
      </c>
      <c r="D33" s="2">
        <f>SUM(D32,D15)</f>
        <v>4249630</v>
      </c>
      <c r="E33" s="2">
        <f>SUM(E32,E15)</f>
        <v>21789000</v>
      </c>
    </row>
    <row r="35" spans="1:5" x14ac:dyDescent="0.2">
      <c r="E35" s="28"/>
    </row>
  </sheetData>
  <mergeCells count="9">
    <mergeCell ref="A12:A14"/>
    <mergeCell ref="A16:A31"/>
    <mergeCell ref="B16:E16"/>
    <mergeCell ref="A32:A33"/>
    <mergeCell ref="A1:E1"/>
    <mergeCell ref="A2:E2"/>
    <mergeCell ref="A3:E3"/>
    <mergeCell ref="A4:E4"/>
    <mergeCell ref="A7:A11"/>
  </mergeCells>
  <pageMargins left="0.7" right="0.19685039370078741" top="0.39370078740157483" bottom="0.39370078740157483" header="0.19685039370078741" footer="0.19685039370078741"/>
  <pageSetup paperSize="9"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karbantartás</vt:lpstr>
      <vt:lpstr>karbantartás!Nyomtatási_terület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ANITA</cp:lastModifiedBy>
  <cp:lastPrinted>2026-02-09T09:49:52Z</cp:lastPrinted>
  <dcterms:created xsi:type="dcterms:W3CDTF">1997-01-17T14:02:09Z</dcterms:created>
  <dcterms:modified xsi:type="dcterms:W3CDTF">2026-02-09T09:52:35Z</dcterms:modified>
</cp:coreProperties>
</file>